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F:\小羽饼干\CCK\PANC-1-GR\+G\2\"/>
    </mc:Choice>
  </mc:AlternateContent>
  <xr:revisionPtr revIDLastSave="0" documentId="13_ncr:1_{24E653CA-9798-4CB7-96FB-C9FB30B5592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吸光度 1_01" sheetId="1" r:id="rId1"/>
  </sheets>
  <calcPr calcId="191029"/>
  <webPublishing codePage="9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" i="1" l="1"/>
  <c r="L27" i="1"/>
  <c r="L28" i="1"/>
  <c r="L29" i="1"/>
  <c r="L30" i="1"/>
  <c r="L31" i="1"/>
  <c r="L32" i="1"/>
  <c r="L25" i="1"/>
  <c r="K24" i="1"/>
  <c r="K25" i="1"/>
  <c r="K26" i="1"/>
  <c r="K27" i="1"/>
  <c r="K28" i="1"/>
  <c r="K29" i="1"/>
  <c r="K30" i="1"/>
  <c r="K31" i="1"/>
  <c r="K32" i="1"/>
  <c r="K23" i="1"/>
  <c r="J27" i="1"/>
  <c r="J28" i="1"/>
  <c r="J29" i="1"/>
  <c r="J30" i="1"/>
  <c r="J31" i="1"/>
  <c r="J32" i="1"/>
  <c r="J24" i="1"/>
  <c r="J25" i="1"/>
  <c r="J26" i="1"/>
  <c r="J23" i="1"/>
</calcChain>
</file>

<file path=xl/sharedStrings.xml><?xml version="1.0" encoding="utf-8"?>
<sst xmlns="http://schemas.openxmlformats.org/spreadsheetml/2006/main" count="27" uniqueCount="17">
  <si>
    <t>检测结果</t>
  </si>
  <si>
    <t>新程序 (252)</t>
  </si>
  <si>
    <t>2024/4/3 15:36:49</t>
  </si>
  <si>
    <t xml:space="preserve"> </t>
  </si>
  <si>
    <t>吸光度 1</t>
  </si>
  <si>
    <t>波长: 450 nm</t>
  </si>
  <si>
    <t>板 1</t>
  </si>
  <si>
    <t>吸光值</t>
  </si>
  <si>
    <t>A</t>
  </si>
  <si>
    <t>B</t>
  </si>
  <si>
    <t>C</t>
  </si>
  <si>
    <t>D</t>
  </si>
  <si>
    <t>E</t>
  </si>
  <si>
    <t>F</t>
  </si>
  <si>
    <t>G</t>
  </si>
  <si>
    <t>H</t>
  </si>
  <si>
    <t>样本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</si>
</sst>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2" x14ac:knownFonts="1">
    <font>
      <sz val="10"/>
      <name val="Arial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176" fontId="0" fillId="0" borderId="0" xfId="0" applyNumberFormat="1"/>
    <xf numFmtId="10" fontId="0" fillId="0" borderId="0" xfId="0" applyNumberFormat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吸光度 1_01"/>
  <dimension ref="A1:M32"/>
  <sheetViews>
    <sheetView tabSelected="1" topLeftCell="A18" workbookViewId="0">
      <selection activeCell="K25" sqref="K25:K32"/>
    </sheetView>
  </sheetViews>
  <sheetFormatPr defaultColWidth="9.1796875" defaultRowHeight="15" customHeight="1" x14ac:dyDescent="0.25"/>
  <cols>
    <col min="1" max="1" width="17.81640625" customWidth="1"/>
    <col min="2" max="13" width="8" customWidth="1"/>
  </cols>
  <sheetData>
    <row r="1" spans="1:13" ht="15" customHeight="1" x14ac:dyDescent="0.25">
      <c r="A1" t="s">
        <v>0</v>
      </c>
    </row>
    <row r="2" spans="1:13" ht="15" customHeight="1" x14ac:dyDescent="0.25">
      <c r="A2" t="s">
        <v>1</v>
      </c>
    </row>
    <row r="3" spans="1:13" ht="15" customHeight="1" x14ac:dyDescent="0.25">
      <c r="A3" t="s">
        <v>2</v>
      </c>
    </row>
    <row r="4" spans="1:13" ht="15" customHeight="1" x14ac:dyDescent="0.25">
      <c r="A4" t="s">
        <v>3</v>
      </c>
    </row>
    <row r="5" spans="1:13" ht="15" customHeight="1" x14ac:dyDescent="0.25">
      <c r="A5" t="s">
        <v>4</v>
      </c>
    </row>
    <row r="6" spans="1:13" ht="15" customHeight="1" x14ac:dyDescent="0.25">
      <c r="A6" t="s">
        <v>5</v>
      </c>
    </row>
    <row r="7" spans="1:13" ht="15" customHeight="1" x14ac:dyDescent="0.25">
      <c r="A7" t="s">
        <v>3</v>
      </c>
    </row>
    <row r="8" spans="1:13" ht="15" customHeight="1" x14ac:dyDescent="0.25">
      <c r="A8" t="s">
        <v>6</v>
      </c>
    </row>
    <row r="9" spans="1:13" ht="15" customHeight="1" x14ac:dyDescent="0.25">
      <c r="A9" t="s">
        <v>3</v>
      </c>
    </row>
    <row r="10" spans="1:13" ht="15" customHeight="1" x14ac:dyDescent="0.2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25">
      <c r="A11" t="s">
        <v>8</v>
      </c>
      <c r="B11" s="2">
        <v>5.2200000000000003E-2</v>
      </c>
      <c r="C11" s="2">
        <v>4.3099999999999999E-2</v>
      </c>
      <c r="D11" s="2">
        <v>4.0800000000000003E-2</v>
      </c>
      <c r="E11" s="2">
        <v>4.6100000000000002E-2</v>
      </c>
      <c r="F11" s="2">
        <v>4.4699999999999997E-2</v>
      </c>
      <c r="G11" s="2">
        <v>4.4400000000000002E-2</v>
      </c>
      <c r="H11" s="2">
        <v>4.41E-2</v>
      </c>
      <c r="I11" s="2">
        <v>4.5600000000000002E-2</v>
      </c>
      <c r="J11" s="2">
        <v>4.65E-2</v>
      </c>
      <c r="K11" s="2">
        <v>4.2900000000000001E-2</v>
      </c>
      <c r="L11" s="2">
        <v>4.4400000000000002E-2</v>
      </c>
      <c r="M11" s="2">
        <v>6.5799999999999997E-2</v>
      </c>
    </row>
    <row r="12" spans="1:13" ht="15" customHeight="1" x14ac:dyDescent="0.25">
      <c r="A12" t="s">
        <v>9</v>
      </c>
      <c r="B12" s="2">
        <v>0.13830000000000001</v>
      </c>
      <c r="C12" s="2">
        <v>1.6374</v>
      </c>
      <c r="D12" s="2">
        <v>1.4917</v>
      </c>
      <c r="E12" s="2">
        <v>1.4254</v>
      </c>
      <c r="F12" s="2">
        <v>1.2855000000000001</v>
      </c>
      <c r="G12" s="2">
        <v>1.0810999999999999</v>
      </c>
      <c r="H12" s="2">
        <v>0.99009999999999998</v>
      </c>
      <c r="I12" s="2">
        <v>0.90890000000000004</v>
      </c>
      <c r="J12" s="2">
        <v>0.84889999999999999</v>
      </c>
      <c r="K12" s="2">
        <v>0.80369999999999997</v>
      </c>
      <c r="L12" s="2">
        <v>4.1399999999999999E-2</v>
      </c>
      <c r="M12" s="2">
        <v>5.3499999999999999E-2</v>
      </c>
    </row>
    <row r="13" spans="1:13" ht="15" customHeight="1" x14ac:dyDescent="0.25">
      <c r="A13" t="s">
        <v>10</v>
      </c>
      <c r="B13" s="2">
        <v>0.1358</v>
      </c>
      <c r="C13" s="2">
        <v>1.6462000000000001</v>
      </c>
      <c r="D13" s="2">
        <v>1.4520999999999999</v>
      </c>
      <c r="E13" s="2">
        <v>1.3681000000000001</v>
      </c>
      <c r="F13" s="2">
        <v>1.2125999999999999</v>
      </c>
      <c r="G13" s="2">
        <v>1.0324</v>
      </c>
      <c r="H13" s="2">
        <v>0.8861</v>
      </c>
      <c r="I13" s="2">
        <v>0.85609999999999997</v>
      </c>
      <c r="J13" s="2">
        <v>0.82320000000000004</v>
      </c>
      <c r="K13" s="2">
        <v>0.75880000000000003</v>
      </c>
      <c r="L13" s="2">
        <v>4.0899999999999999E-2</v>
      </c>
      <c r="M13" s="2">
        <v>5.4899999999999997E-2</v>
      </c>
    </row>
    <row r="14" spans="1:13" ht="15" customHeight="1" x14ac:dyDescent="0.25">
      <c r="A14" t="s">
        <v>11</v>
      </c>
      <c r="B14" s="2">
        <v>0.1318</v>
      </c>
      <c r="C14" s="2">
        <v>1.64</v>
      </c>
      <c r="D14" s="2">
        <v>1.4469000000000001</v>
      </c>
      <c r="E14" s="2">
        <v>1.3486</v>
      </c>
      <c r="F14" s="2">
        <v>1.1735</v>
      </c>
      <c r="G14" s="2">
        <v>1.0268999999999999</v>
      </c>
      <c r="H14" s="2">
        <v>0.94699999999999995</v>
      </c>
      <c r="I14" s="2">
        <v>0.83850000000000002</v>
      </c>
      <c r="J14" s="2">
        <v>0.81230000000000002</v>
      </c>
      <c r="K14" s="2">
        <v>0.74790000000000001</v>
      </c>
      <c r="L14" s="2">
        <v>4.0800000000000003E-2</v>
      </c>
      <c r="M14" s="2">
        <v>5.5199999999999999E-2</v>
      </c>
    </row>
    <row r="15" spans="1:13" ht="15" customHeight="1" x14ac:dyDescent="0.25">
      <c r="A15" t="s">
        <v>12</v>
      </c>
      <c r="B15" s="2">
        <v>0.13289999999999999</v>
      </c>
      <c r="C15" s="2">
        <v>1.6235999999999999</v>
      </c>
      <c r="D15" s="2">
        <v>1.4590000000000001</v>
      </c>
      <c r="E15" s="2">
        <v>1.3740000000000001</v>
      </c>
      <c r="F15" s="2">
        <v>1.2096</v>
      </c>
      <c r="G15" s="2">
        <v>1.0669999999999999</v>
      </c>
      <c r="H15" s="2">
        <v>0.94059999999999999</v>
      </c>
      <c r="I15" s="2">
        <v>0.84309999999999996</v>
      </c>
      <c r="J15" s="2">
        <v>0.82240000000000002</v>
      </c>
      <c r="K15" s="2">
        <v>0.76929999999999998</v>
      </c>
      <c r="L15" s="2">
        <v>4.2599999999999999E-2</v>
      </c>
      <c r="M15" s="2">
        <v>5.9499999999999997E-2</v>
      </c>
    </row>
    <row r="16" spans="1:13" ht="15" customHeight="1" x14ac:dyDescent="0.25">
      <c r="A16" t="s">
        <v>13</v>
      </c>
      <c r="B16" s="2">
        <v>0.1338</v>
      </c>
      <c r="C16" s="2">
        <v>1.6496</v>
      </c>
      <c r="D16" s="2">
        <v>1.4884999999999999</v>
      </c>
      <c r="E16" s="2">
        <v>1.4172</v>
      </c>
      <c r="F16" s="2">
        <v>1.2593000000000001</v>
      </c>
      <c r="G16" s="2">
        <v>1.1324000000000001</v>
      </c>
      <c r="H16" s="2">
        <v>0.9647</v>
      </c>
      <c r="I16" s="2">
        <v>0.87539999999999996</v>
      </c>
      <c r="J16" s="2">
        <v>0.82879999999999998</v>
      </c>
      <c r="K16" s="2">
        <v>0.74250000000000005</v>
      </c>
      <c r="L16" s="2">
        <v>4.0399999999999998E-2</v>
      </c>
      <c r="M16" s="2">
        <v>5.5E-2</v>
      </c>
    </row>
    <row r="17" spans="1:13" ht="15" customHeight="1" x14ac:dyDescent="0.25">
      <c r="A17" t="s">
        <v>14</v>
      </c>
      <c r="B17" s="2">
        <v>4.5199999999999997E-2</v>
      </c>
      <c r="C17" s="2">
        <v>4.4999999999999998E-2</v>
      </c>
      <c r="D17" s="2">
        <v>4.2999999999999997E-2</v>
      </c>
      <c r="E17" s="2">
        <v>4.2799999999999998E-2</v>
      </c>
      <c r="F17" s="2">
        <v>4.2200000000000001E-2</v>
      </c>
      <c r="G17" s="2">
        <v>4.1500000000000002E-2</v>
      </c>
      <c r="H17" s="2">
        <v>4.2099999999999999E-2</v>
      </c>
      <c r="I17" s="2">
        <v>4.0899999999999999E-2</v>
      </c>
      <c r="J17" s="2">
        <v>4.1000000000000002E-2</v>
      </c>
      <c r="K17" s="2">
        <v>4.2700000000000002E-2</v>
      </c>
      <c r="L17" s="2">
        <v>4.1700000000000001E-2</v>
      </c>
      <c r="M17" s="2">
        <v>5.3800000000000001E-2</v>
      </c>
    </row>
    <row r="18" spans="1:13" ht="15" customHeight="1" x14ac:dyDescent="0.25">
      <c r="A18" t="s">
        <v>15</v>
      </c>
      <c r="B18" s="2">
        <v>6.2899999999999998E-2</v>
      </c>
      <c r="C18" s="2">
        <v>5.33E-2</v>
      </c>
      <c r="D18" s="2">
        <v>5.33E-2</v>
      </c>
      <c r="E18" s="2">
        <v>5.6500000000000002E-2</v>
      </c>
      <c r="F18" s="2">
        <v>5.5899999999999998E-2</v>
      </c>
      <c r="G18" s="2">
        <v>5.9200000000000003E-2</v>
      </c>
      <c r="H18" s="2">
        <v>5.5199999999999999E-2</v>
      </c>
      <c r="I18" s="2">
        <v>5.6099999999999997E-2</v>
      </c>
      <c r="J18" s="2">
        <v>5.4300000000000001E-2</v>
      </c>
      <c r="K18" s="2">
        <v>5.5E-2</v>
      </c>
      <c r="L18" s="2">
        <v>5.2699999999999997E-2</v>
      </c>
      <c r="M18" s="2">
        <v>6.1100000000000002E-2</v>
      </c>
    </row>
    <row r="20" spans="1:13" ht="15" customHeight="1" x14ac:dyDescent="0.2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3" ht="15" customHeight="1" x14ac:dyDescent="0.25">
      <c r="A21" t="s">
        <v>8</v>
      </c>
    </row>
    <row r="22" spans="1:13" ht="15" customHeight="1" x14ac:dyDescent="0.25">
      <c r="A22" t="s">
        <v>9</v>
      </c>
    </row>
    <row r="23" spans="1:13" ht="15" customHeight="1" x14ac:dyDescent="0.25">
      <c r="A23" t="s">
        <v>10</v>
      </c>
      <c r="E23" s="2">
        <v>0.13830000000000001</v>
      </c>
      <c r="F23" s="2">
        <v>0.1358</v>
      </c>
      <c r="G23" s="2">
        <v>0.1318</v>
      </c>
      <c r="H23" s="2">
        <v>0.13289999999999999</v>
      </c>
      <c r="I23" s="2">
        <v>0.1338</v>
      </c>
      <c r="J23" s="3">
        <f>AVERAGE(E23:I23)</f>
        <v>0.13452000000000003</v>
      </c>
      <c r="K23" s="4">
        <f>STDEV(E23:I23)</f>
        <v>2.5723530084341109E-3</v>
      </c>
    </row>
    <row r="24" spans="1:13" ht="15" customHeight="1" x14ac:dyDescent="0.25">
      <c r="A24" t="s">
        <v>11</v>
      </c>
      <c r="E24" s="2">
        <v>1.6374</v>
      </c>
      <c r="F24" s="2">
        <v>1.6462000000000001</v>
      </c>
      <c r="G24" s="2">
        <v>1.64</v>
      </c>
      <c r="H24" s="2">
        <v>1.6235999999999999</v>
      </c>
      <c r="I24" s="2">
        <v>1.6496</v>
      </c>
      <c r="J24" s="3">
        <f t="shared" ref="J24:J32" si="0">AVERAGE(E24:I24)</f>
        <v>1.6393599999999999</v>
      </c>
      <c r="K24" s="4">
        <f t="shared" ref="K24:K32" si="1">STDEV(E24:I24)</f>
        <v>1.0053258178322125E-2</v>
      </c>
    </row>
    <row r="25" spans="1:13" ht="15" customHeight="1" x14ac:dyDescent="0.25">
      <c r="A25" t="s">
        <v>12</v>
      </c>
      <c r="E25" s="2">
        <v>1.4917</v>
      </c>
      <c r="F25" s="2">
        <v>1.4520999999999999</v>
      </c>
      <c r="G25" s="2">
        <v>1.4469000000000001</v>
      </c>
      <c r="H25" s="2">
        <v>1.4590000000000001</v>
      </c>
      <c r="I25" s="2">
        <v>1.4884999999999999</v>
      </c>
      <c r="J25" s="3">
        <f t="shared" si="0"/>
        <v>1.4676400000000001</v>
      </c>
      <c r="K25" s="4">
        <f t="shared" si="1"/>
        <v>2.0978036133060669E-2</v>
      </c>
      <c r="L25" s="4">
        <f>($J$24-J25)/($J$24-$J$23)</f>
        <v>0.11411179926105093</v>
      </c>
    </row>
    <row r="26" spans="1:13" ht="15" customHeight="1" x14ac:dyDescent="0.25">
      <c r="A26" t="s">
        <v>13</v>
      </c>
      <c r="E26" s="2">
        <v>1.4254</v>
      </c>
      <c r="F26" s="2">
        <v>1.3681000000000001</v>
      </c>
      <c r="G26" s="2">
        <v>1.3486</v>
      </c>
      <c r="H26" s="2">
        <v>1.3740000000000001</v>
      </c>
      <c r="I26" s="2">
        <v>1.4172</v>
      </c>
      <c r="J26" s="3">
        <f t="shared" si="0"/>
        <v>1.38666</v>
      </c>
      <c r="K26" s="4">
        <f t="shared" si="1"/>
        <v>3.3116430967119602E-2</v>
      </c>
      <c r="L26" s="4">
        <f t="shared" ref="L26:L32" si="2">($J$24-J26)/($J$24-$J$23)</f>
        <v>0.16792482921772409</v>
      </c>
    </row>
    <row r="27" spans="1:13" ht="15" customHeight="1" x14ac:dyDescent="0.25">
      <c r="A27" t="s">
        <v>14</v>
      </c>
      <c r="E27" s="2">
        <v>1.2855000000000001</v>
      </c>
      <c r="F27" s="2">
        <v>1.2125999999999999</v>
      </c>
      <c r="G27" s="2">
        <v>1.1735</v>
      </c>
      <c r="H27" s="2">
        <v>1.2096</v>
      </c>
      <c r="I27" s="2">
        <v>1.2593000000000001</v>
      </c>
      <c r="J27" s="3">
        <f t="shared" si="0"/>
        <v>1.2281</v>
      </c>
      <c r="K27" s="4">
        <f t="shared" si="1"/>
        <v>4.4248898291369979E-2</v>
      </c>
      <c r="L27" s="4">
        <f t="shared" si="2"/>
        <v>0.27329151271896013</v>
      </c>
    </row>
    <row r="28" spans="1:13" ht="15" customHeight="1" x14ac:dyDescent="0.25">
      <c r="A28" t="s">
        <v>15</v>
      </c>
      <c r="E28" s="2">
        <v>1.0810999999999999</v>
      </c>
      <c r="F28" s="2">
        <v>1.0324</v>
      </c>
      <c r="G28" s="2">
        <v>1.0268999999999999</v>
      </c>
      <c r="H28" s="2">
        <v>1.0669999999999999</v>
      </c>
      <c r="I28" s="2">
        <v>1.1324000000000001</v>
      </c>
      <c r="J28" s="3">
        <f t="shared" si="0"/>
        <v>1.06796</v>
      </c>
      <c r="K28" s="4">
        <f t="shared" si="1"/>
        <v>4.2651295408228859E-2</v>
      </c>
      <c r="L28" s="4">
        <f t="shared" si="2"/>
        <v>0.37970814172935324</v>
      </c>
    </row>
    <row r="29" spans="1:13" ht="15" customHeight="1" x14ac:dyDescent="0.25">
      <c r="E29" s="2">
        <v>0.99009999999999998</v>
      </c>
      <c r="F29" s="2">
        <v>0.8861</v>
      </c>
      <c r="G29" s="2">
        <v>0.94699999999999995</v>
      </c>
      <c r="H29" s="2">
        <v>0.94059999999999999</v>
      </c>
      <c r="I29" s="2">
        <v>0.9647</v>
      </c>
      <c r="J29" s="3">
        <f t="shared" si="0"/>
        <v>0.94569999999999987</v>
      </c>
      <c r="K29" s="4">
        <f t="shared" si="1"/>
        <v>3.8445480878771691E-2</v>
      </c>
      <c r="L29" s="4">
        <f t="shared" si="2"/>
        <v>0.46095265941894159</v>
      </c>
    </row>
    <row r="30" spans="1:13" ht="15" customHeight="1" x14ac:dyDescent="0.25">
      <c r="E30" s="2">
        <v>0.90890000000000004</v>
      </c>
      <c r="F30" s="2">
        <v>0.85609999999999997</v>
      </c>
      <c r="G30" s="2">
        <v>0.83850000000000002</v>
      </c>
      <c r="H30" s="2">
        <v>0.84309999999999996</v>
      </c>
      <c r="I30" s="2">
        <v>0.87539999999999996</v>
      </c>
      <c r="J30" s="3">
        <f t="shared" si="0"/>
        <v>0.86440000000000006</v>
      </c>
      <c r="K30" s="4">
        <f t="shared" si="1"/>
        <v>2.8699477347157401E-2</v>
      </c>
      <c r="L30" s="4">
        <f t="shared" si="2"/>
        <v>0.5149783365673426</v>
      </c>
    </row>
    <row r="31" spans="1:13" ht="15" customHeight="1" x14ac:dyDescent="0.25">
      <c r="E31" s="2">
        <v>0.84889999999999999</v>
      </c>
      <c r="F31" s="2">
        <v>0.82320000000000004</v>
      </c>
      <c r="G31" s="2">
        <v>0.81230000000000002</v>
      </c>
      <c r="H31" s="2">
        <v>0.82240000000000002</v>
      </c>
      <c r="I31" s="2">
        <v>0.82879999999999998</v>
      </c>
      <c r="J31" s="3">
        <f t="shared" si="0"/>
        <v>0.82712000000000008</v>
      </c>
      <c r="K31" s="4">
        <f t="shared" si="1"/>
        <v>1.3550535044786961E-2</v>
      </c>
      <c r="L31" s="4">
        <f t="shared" si="2"/>
        <v>0.53975173440365742</v>
      </c>
    </row>
    <row r="32" spans="1:13" ht="15" customHeight="1" x14ac:dyDescent="0.25">
      <c r="E32" s="2">
        <v>0.80369999999999997</v>
      </c>
      <c r="F32" s="2">
        <v>0.75880000000000003</v>
      </c>
      <c r="G32" s="2">
        <v>0.74790000000000001</v>
      </c>
      <c r="H32" s="2">
        <v>0.76929999999999998</v>
      </c>
      <c r="I32" s="2">
        <v>0.74250000000000005</v>
      </c>
      <c r="J32" s="3">
        <f t="shared" si="0"/>
        <v>0.76444000000000001</v>
      </c>
      <c r="K32" s="4">
        <f t="shared" si="1"/>
        <v>2.4247226645536156E-2</v>
      </c>
      <c r="L32" s="4">
        <f t="shared" si="2"/>
        <v>0.58140400308338425</v>
      </c>
    </row>
  </sheetData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吸光度 1_01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晓羽</cp:lastModifiedBy>
  <dcterms:created xsi:type="dcterms:W3CDTF">2024-04-03T07:38:01Z</dcterms:created>
  <dcterms:modified xsi:type="dcterms:W3CDTF">2024-04-03T07:52:09Z</dcterms:modified>
</cp:coreProperties>
</file>